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475" windowHeight="9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Sheet1!$A$1:$H$64</definedName>
  </definedNames>
  <calcPr calcId="145621"/>
</workbook>
</file>

<file path=xl/calcChain.xml><?xml version="1.0" encoding="utf-8"?>
<calcChain xmlns="http://schemas.openxmlformats.org/spreadsheetml/2006/main">
  <c r="D67" i="1" l="1"/>
  <c r="D18" i="1"/>
  <c r="D26" i="1"/>
  <c r="D58" i="1"/>
  <c r="G58" i="1" s="1"/>
  <c r="D29" i="1"/>
  <c r="D56" i="1"/>
  <c r="D66" i="1"/>
  <c r="D72" i="1"/>
  <c r="G72" i="1" s="1"/>
  <c r="D71" i="1"/>
  <c r="D54" i="1"/>
  <c r="D44" i="1"/>
  <c r="D8" i="1"/>
  <c r="G8" i="1" s="1"/>
  <c r="D22" i="1"/>
  <c r="D70" i="1"/>
  <c r="D9" i="1"/>
  <c r="D64" i="1"/>
  <c r="G64" i="1" s="1"/>
  <c r="D49" i="1"/>
  <c r="D42" i="1"/>
  <c r="D59" i="1"/>
  <c r="D36" i="1"/>
  <c r="G36" i="1" s="1"/>
  <c r="D37" i="1"/>
  <c r="D39" i="1"/>
  <c r="D43" i="1"/>
  <c r="D74" i="1"/>
  <c r="G74" i="1" s="1"/>
  <c r="D13" i="1"/>
  <c r="D4" i="1"/>
  <c r="D24" i="1"/>
  <c r="D28" i="1"/>
  <c r="G28" i="1" s="1"/>
  <c r="D2" i="1"/>
  <c r="D40" i="1"/>
  <c r="D60" i="1"/>
  <c r="D73" i="1"/>
  <c r="G73" i="1" s="1"/>
  <c r="D12" i="1"/>
  <c r="D55" i="1"/>
  <c r="D31" i="1"/>
  <c r="D11" i="1"/>
  <c r="G11" i="1" s="1"/>
  <c r="D17" i="1"/>
  <c r="D33" i="1"/>
  <c r="D53" i="1"/>
  <c r="D69" i="1"/>
  <c r="G69" i="1" s="1"/>
  <c r="D19" i="1"/>
  <c r="D23" i="1"/>
  <c r="D46" i="1"/>
  <c r="G46" i="1" s="1"/>
  <c r="D63" i="1"/>
  <c r="G63" i="1" s="1"/>
  <c r="D52" i="1"/>
  <c r="D14" i="1"/>
  <c r="D50" i="1"/>
  <c r="G50" i="1" s="1"/>
  <c r="D34" i="1"/>
  <c r="G34" i="1" s="1"/>
  <c r="D6" i="1"/>
  <c r="D45" i="1"/>
  <c r="D30" i="1"/>
  <c r="D41" i="1"/>
  <c r="G41" i="1" s="1"/>
  <c r="D62" i="1"/>
  <c r="D38" i="1"/>
  <c r="D10" i="1"/>
  <c r="D51" i="1"/>
  <c r="G51" i="1" s="1"/>
  <c r="D35" i="1"/>
  <c r="D48" i="1"/>
  <c r="D68" i="1"/>
  <c r="G68" i="1" s="1"/>
  <c r="D16" i="1"/>
  <c r="G16" i="1" s="1"/>
  <c r="D27" i="1"/>
  <c r="D65" i="1"/>
  <c r="D21" i="1"/>
  <c r="G21" i="1" s="1"/>
  <c r="D61" i="1"/>
  <c r="G61" i="1" s="1"/>
  <c r="D25" i="1"/>
  <c r="D15" i="1"/>
  <c r="D32" i="1"/>
  <c r="D3" i="1"/>
  <c r="G3" i="1" s="1"/>
  <c r="D20" i="1"/>
  <c r="D5" i="1"/>
  <c r="D47" i="1"/>
  <c r="D57" i="1"/>
  <c r="G57" i="1" s="1"/>
  <c r="D7" i="1"/>
  <c r="G67" i="1"/>
  <c r="G18" i="1"/>
  <c r="G26" i="1"/>
  <c r="G29" i="1"/>
  <c r="G56" i="1"/>
  <c r="G66" i="1"/>
  <c r="G71" i="1"/>
  <c r="G54" i="1"/>
  <c r="G44" i="1"/>
  <c r="G22" i="1"/>
  <c r="G70" i="1"/>
  <c r="G9" i="1"/>
  <c r="G49" i="1"/>
  <c r="G42" i="1"/>
  <c r="G59" i="1"/>
  <c r="G37" i="1"/>
  <c r="G39" i="1"/>
  <c r="G43" i="1"/>
  <c r="G13" i="1"/>
  <c r="G4" i="1"/>
  <c r="G24" i="1"/>
  <c r="G2" i="1"/>
  <c r="G40" i="1"/>
  <c r="G60" i="1"/>
  <c r="G12" i="1"/>
  <c r="G55" i="1"/>
  <c r="G31" i="1"/>
  <c r="G17" i="1"/>
  <c r="G33" i="1"/>
  <c r="G53" i="1"/>
  <c r="G19" i="1"/>
  <c r="G23" i="1"/>
  <c r="G52" i="1"/>
  <c r="G14" i="1"/>
  <c r="G6" i="1"/>
  <c r="G45" i="1"/>
  <c r="G30" i="1"/>
  <c r="G62" i="1"/>
  <c r="G38" i="1"/>
  <c r="G10" i="1"/>
  <c r="G35" i="1"/>
  <c r="G48" i="1"/>
  <c r="G27" i="1"/>
  <c r="G65" i="1"/>
  <c r="G25" i="1"/>
  <c r="G15" i="1"/>
  <c r="G32" i="1"/>
  <c r="G20" i="1"/>
  <c r="G5" i="1"/>
  <c r="G47" i="1"/>
  <c r="H72" i="1" l="1"/>
  <c r="G7" i="1"/>
  <c r="H7" i="1" s="1"/>
  <c r="H8" i="1" l="1"/>
  <c r="H58" i="1"/>
  <c r="H36" i="1"/>
  <c r="H29" i="1"/>
  <c r="H4" i="1"/>
  <c r="H45" i="1"/>
  <c r="H55" i="1"/>
  <c r="H67" i="1"/>
  <c r="H39" i="1"/>
  <c r="H52" i="1"/>
  <c r="H5" i="1"/>
  <c r="H27" i="1"/>
  <c r="H21" i="1"/>
  <c r="H42" i="1"/>
  <c r="H15" i="1"/>
  <c r="H69" i="1"/>
  <c r="H51" i="1"/>
  <c r="H57" i="1"/>
  <c r="H59" i="1"/>
  <c r="H74" i="1"/>
  <c r="H54" i="1"/>
  <c r="H60" i="1"/>
  <c r="H10" i="1"/>
  <c r="H62" i="1"/>
  <c r="H56" i="1"/>
  <c r="H24" i="1"/>
  <c r="H30" i="1"/>
  <c r="H53" i="1"/>
  <c r="H46" i="1"/>
  <c r="H18" i="1"/>
  <c r="H43" i="1"/>
  <c r="H19" i="1"/>
  <c r="H63" i="1"/>
  <c r="H16" i="1"/>
  <c r="H26" i="1"/>
  <c r="H13" i="1"/>
  <c r="H28" i="1"/>
  <c r="H9" i="1"/>
  <c r="H17" i="1"/>
  <c r="H65" i="1"/>
  <c r="H47" i="1"/>
  <c r="H44" i="1"/>
  <c r="H12" i="1"/>
  <c r="H35" i="1"/>
  <c r="H48" i="1"/>
  <c r="H50" i="1"/>
  <c r="H66" i="1"/>
  <c r="H2" i="1"/>
  <c r="H32" i="1"/>
  <c r="H34" i="1"/>
  <c r="H61" i="1"/>
  <c r="H71" i="1"/>
  <c r="H31" i="1"/>
  <c r="H64" i="1"/>
  <c r="H73" i="1"/>
  <c r="H37" i="1"/>
  <c r="H23" i="1"/>
  <c r="H20" i="1"/>
  <c r="H6" i="1"/>
  <c r="H49" i="1"/>
  <c r="H33" i="1"/>
  <c r="H25" i="1"/>
  <c r="H40" i="1"/>
  <c r="H68" i="1"/>
  <c r="H22" i="1"/>
  <c r="H14" i="1"/>
  <c r="H11" i="1"/>
  <c r="H41" i="1"/>
  <c r="H3" i="1"/>
  <c r="H70" i="1"/>
  <c r="H38" i="1"/>
</calcChain>
</file>

<file path=xl/sharedStrings.xml><?xml version="1.0" encoding="utf-8"?>
<sst xmlns="http://schemas.openxmlformats.org/spreadsheetml/2006/main" count="81" uniqueCount="81">
  <si>
    <t>제목</t>
    <phoneticPr fontId="1" type="noConversion"/>
  </si>
  <si>
    <t>총점</t>
    <phoneticPr fontId="1" type="noConversion"/>
  </si>
  <si>
    <t>중앙값</t>
    <phoneticPr fontId="1" type="noConversion"/>
  </si>
  <si>
    <t>평균</t>
    <phoneticPr fontId="1" type="noConversion"/>
  </si>
  <si>
    <t>환산값</t>
    <phoneticPr fontId="1" type="noConversion"/>
  </si>
  <si>
    <t>순위</t>
    <phoneticPr fontId="1" type="noConversion"/>
  </si>
  <si>
    <t>총점 점유율</t>
    <phoneticPr fontId="1" type="noConversion"/>
  </si>
  <si>
    <t>순번</t>
    <phoneticPr fontId="1" type="noConversion"/>
  </si>
  <si>
    <t>Beautiful Life</t>
    <phoneticPr fontId="1" type="noConversion"/>
  </si>
  <si>
    <t>Mental Shock</t>
    <phoneticPr fontId="1" type="noConversion"/>
  </si>
  <si>
    <t>Offertorium quia DaDass</t>
    <phoneticPr fontId="1" type="noConversion"/>
  </si>
  <si>
    <t>My life is mine</t>
    <phoneticPr fontId="1" type="noConversion"/>
  </si>
  <si>
    <t>Defamiliarize</t>
    <phoneticPr fontId="1" type="noConversion"/>
  </si>
  <si>
    <t>Necromancer</t>
    <phoneticPr fontId="1" type="noConversion"/>
  </si>
  <si>
    <t>4.4.4</t>
    <phoneticPr fontId="1" type="noConversion"/>
  </si>
  <si>
    <t>Scattering Artwork</t>
    <phoneticPr fontId="1" type="noConversion"/>
  </si>
  <si>
    <t>SSUP 2016 Winners' Medley</t>
    <phoneticPr fontId="1" type="noConversion"/>
  </si>
  <si>
    <t>A.O.G</t>
    <phoneticPr fontId="1" type="noConversion"/>
  </si>
  <si>
    <t>Unlimited Katharsis</t>
    <phoneticPr fontId="1" type="noConversion"/>
  </si>
  <si>
    <t>Lacsonium (UK Hardcore Remix)</t>
    <phoneticPr fontId="1" type="noConversion"/>
  </si>
  <si>
    <t>Life Style</t>
    <phoneticPr fontId="1" type="noConversion"/>
  </si>
  <si>
    <t>Project 51</t>
    <phoneticPr fontId="1" type="noConversion"/>
  </si>
  <si>
    <t>Ring The Brightness</t>
    <phoneticPr fontId="1" type="noConversion"/>
  </si>
  <si>
    <t>Altros</t>
    <phoneticPr fontId="1" type="noConversion"/>
  </si>
  <si>
    <t>등굣길 고양이</t>
    <phoneticPr fontId="1" type="noConversion"/>
  </si>
  <si>
    <t>Lunar Artifact</t>
    <phoneticPr fontId="1" type="noConversion"/>
  </si>
  <si>
    <t>Rebirth of Soul</t>
    <phoneticPr fontId="1" type="noConversion"/>
  </si>
  <si>
    <t>White Aura</t>
    <phoneticPr fontId="1" type="noConversion"/>
  </si>
  <si>
    <t>Hard Psy Kongroo</t>
    <phoneticPr fontId="1" type="noConversion"/>
  </si>
  <si>
    <t>Absolute Nonsense</t>
    <phoneticPr fontId="1" type="noConversion"/>
  </si>
  <si>
    <t>Galaxy Escape</t>
    <phoneticPr fontId="1" type="noConversion"/>
  </si>
  <si>
    <t>Lycoris</t>
    <phoneticPr fontId="1" type="noConversion"/>
  </si>
  <si>
    <t>치카치카</t>
    <phoneticPr fontId="1" type="noConversion"/>
  </si>
  <si>
    <t>Complex Colors -改 MIX-</t>
    <phoneticPr fontId="1" type="noConversion"/>
  </si>
  <si>
    <t>BOUNCE THE TECH</t>
    <phoneticPr fontId="1" type="noConversion"/>
  </si>
  <si>
    <t>Snow Black -Vendetta-</t>
    <phoneticPr fontId="1" type="noConversion"/>
  </si>
  <si>
    <t>Nemain</t>
    <phoneticPr fontId="1" type="noConversion"/>
  </si>
  <si>
    <t>Now Is The Time, Do It</t>
    <phoneticPr fontId="1" type="noConversion"/>
  </si>
  <si>
    <t>Insatiable Curiosity</t>
    <phoneticPr fontId="1" type="noConversion"/>
  </si>
  <si>
    <t xml:space="preserve">R:Ravage </t>
    <phoneticPr fontId="1" type="noConversion"/>
  </si>
  <si>
    <t>単</t>
    <phoneticPr fontId="1" type="noConversion"/>
  </si>
  <si>
    <t>CANIDAE</t>
    <phoneticPr fontId="1" type="noConversion"/>
  </si>
  <si>
    <t>미워해도, 될까요.</t>
    <phoneticPr fontId="1" type="noConversion"/>
  </si>
  <si>
    <t>Fernand System Operating!!</t>
    <phoneticPr fontId="1" type="noConversion"/>
  </si>
  <si>
    <t>SHINY☆STAR</t>
    <phoneticPr fontId="1" type="noConversion"/>
  </si>
  <si>
    <t>MINUS-INFINITY</t>
    <phoneticPr fontId="1" type="noConversion"/>
  </si>
  <si>
    <t>OVERCOLORED</t>
    <phoneticPr fontId="1" type="noConversion"/>
  </si>
  <si>
    <t>LAST FANTASY 「Enrare」</t>
    <phoneticPr fontId="1" type="noConversion"/>
  </si>
  <si>
    <t>Gaster's Theme(Vixi remix)</t>
    <phoneticPr fontId="1" type="noConversion"/>
  </si>
  <si>
    <t>WHIRLWIND</t>
    <phoneticPr fontId="1" type="noConversion"/>
  </si>
  <si>
    <t>CROSS†SOUL</t>
    <phoneticPr fontId="1" type="noConversion"/>
  </si>
  <si>
    <t>Sugar☆Blaster</t>
    <phoneticPr fontId="1" type="noConversion"/>
  </si>
  <si>
    <t>Amanitia</t>
    <phoneticPr fontId="1" type="noConversion"/>
  </si>
  <si>
    <t>Unfolded Technologic(BMS Edit)</t>
    <phoneticPr fontId="1" type="noConversion"/>
  </si>
  <si>
    <t>EHERADIYA</t>
    <phoneticPr fontId="1" type="noConversion"/>
  </si>
  <si>
    <t>Plums in Lake (future remake)</t>
    <phoneticPr fontId="1" type="noConversion"/>
  </si>
  <si>
    <t>Pya (O U Ya)</t>
    <phoneticPr fontId="1" type="noConversion"/>
  </si>
  <si>
    <t>ZERODAY</t>
    <phoneticPr fontId="1" type="noConversion"/>
  </si>
  <si>
    <t>Nowhere</t>
    <phoneticPr fontId="1" type="noConversion"/>
  </si>
  <si>
    <t>MK-ULTRA</t>
    <phoneticPr fontId="1" type="noConversion"/>
  </si>
  <si>
    <t>Rainy Heart (DLPHN's EuroMIX) feat. Bhyper</t>
    <phoneticPr fontId="1" type="noConversion"/>
  </si>
  <si>
    <t>World Recreation</t>
    <phoneticPr fontId="1" type="noConversion"/>
  </si>
  <si>
    <t>Icepop</t>
    <phoneticPr fontId="1" type="noConversion"/>
  </si>
  <si>
    <t>Conscience to mutual</t>
    <phoneticPr fontId="1" type="noConversion"/>
  </si>
  <si>
    <t>Yuuki no Kokoro</t>
    <phoneticPr fontId="1" type="noConversion"/>
  </si>
  <si>
    <t>On a Rainy Day</t>
    <phoneticPr fontId="1" type="noConversion"/>
  </si>
  <si>
    <t>Isabellae</t>
    <phoneticPr fontId="1" type="noConversion"/>
  </si>
  <si>
    <t>Flight Sky</t>
    <phoneticPr fontId="1" type="noConversion"/>
  </si>
  <si>
    <t>Harmony Simulator</t>
    <phoneticPr fontId="1" type="noConversion"/>
  </si>
  <si>
    <t>When the Starlight Falls</t>
    <phoneticPr fontId="1" type="noConversion"/>
  </si>
  <si>
    <t>Riot Shotgun</t>
    <phoneticPr fontId="1" type="noConversion"/>
  </si>
  <si>
    <t>LOST</t>
    <phoneticPr fontId="1" type="noConversion"/>
  </si>
  <si>
    <t>BMO</t>
    <phoneticPr fontId="1" type="noConversion"/>
  </si>
  <si>
    <t>Nu Noise</t>
    <phoneticPr fontId="1" type="noConversion"/>
  </si>
  <si>
    <t>Fusionik</t>
    <phoneticPr fontId="1" type="noConversion"/>
  </si>
  <si>
    <t>Last Fantasy 「Metaphrast」</t>
    <phoneticPr fontId="1" type="noConversion"/>
  </si>
  <si>
    <t>로스트:유토피아와 진리와 순수의 극채세계</t>
    <phoneticPr fontId="1" type="noConversion"/>
  </si>
  <si>
    <t>자유로운 어둠에</t>
    <phoneticPr fontId="1" type="noConversion"/>
  </si>
  <si>
    <t>Gérard</t>
    <phoneticPr fontId="1" type="noConversion"/>
  </si>
  <si>
    <t>route #50</t>
    <phoneticPr fontId="1" type="noConversion"/>
  </si>
  <si>
    <t>DeathTone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</si>
</sst>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B3" sqref="B3"/>
    </sheetView>
  </sheetViews>
  <sheetFormatPr defaultRowHeight="16.5" x14ac:dyDescent="0.3"/>
  <cols>
    <col min="1" max="1" width="9.125" customWidth="1"/>
    <col min="2" max="2" width="46.75" bestFit="1" customWidth="1"/>
    <col min="4" max="4" width="11.625" bestFit="1" customWidth="1"/>
    <col min="5" max="6" width="10" customWidth="1"/>
    <col min="7" max="7" width="9" style="1"/>
    <col min="8" max="8" width="9" style="2"/>
  </cols>
  <sheetData>
    <row r="1" spans="1:8" x14ac:dyDescent="0.3">
      <c r="A1" s="2" t="s">
        <v>7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3" t="s">
        <v>4</v>
      </c>
      <c r="H1" s="2" t="s">
        <v>5</v>
      </c>
    </row>
    <row r="2" spans="1:8" x14ac:dyDescent="0.3">
      <c r="A2">
        <v>30</v>
      </c>
      <c r="B2" t="s">
        <v>37</v>
      </c>
      <c r="C2">
        <v>10882</v>
      </c>
      <c r="D2" s="1">
        <f>(C2/MAX($C$2:$C$74))*100</f>
        <v>100</v>
      </c>
      <c r="E2">
        <v>100</v>
      </c>
      <c r="F2">
        <v>95.45</v>
      </c>
      <c r="G2" s="1">
        <f>D2*0.2+E2*0.7+F2*0.1</f>
        <v>99.545000000000002</v>
      </c>
      <c r="H2" s="2">
        <f>RANK(G2,$G$2:$G$74)</f>
        <v>1</v>
      </c>
    </row>
    <row r="3" spans="1:8" x14ac:dyDescent="0.3">
      <c r="A3">
        <v>70</v>
      </c>
      <c r="B3" s="4" t="s">
        <v>76</v>
      </c>
      <c r="C3">
        <v>10126</v>
      </c>
      <c r="D3" s="1">
        <f>(C3/MAX($C$2:$C$74))*100</f>
        <v>93.052747656680751</v>
      </c>
      <c r="E3">
        <v>100</v>
      </c>
      <c r="F3">
        <v>97.36</v>
      </c>
      <c r="G3" s="1">
        <f>D3*0.2+E3*0.7+F3*0.1</f>
        <v>98.346549531336152</v>
      </c>
      <c r="H3" s="2">
        <f>RANK(G3,$G$2:$G$74)</f>
        <v>2</v>
      </c>
    </row>
    <row r="4" spans="1:8" x14ac:dyDescent="0.3">
      <c r="A4">
        <v>27</v>
      </c>
      <c r="B4" t="s">
        <v>34</v>
      </c>
      <c r="C4">
        <v>9146</v>
      </c>
      <c r="D4" s="1">
        <f>(C4/MAX($C$2:$C$74))*100</f>
        <v>84.047050174600258</v>
      </c>
      <c r="E4">
        <v>100</v>
      </c>
      <c r="F4">
        <v>97.29</v>
      </c>
      <c r="G4" s="1">
        <f>D4*0.2+E4*0.7+F4*0.1</f>
        <v>96.538410034920048</v>
      </c>
      <c r="H4" s="2">
        <f>RANK(G4,$G$2:$G$74)</f>
        <v>3</v>
      </c>
    </row>
    <row r="5" spans="1:8" x14ac:dyDescent="0.3">
      <c r="A5">
        <v>72</v>
      </c>
      <c r="B5" s="4" t="s">
        <v>78</v>
      </c>
      <c r="C5">
        <v>7414</v>
      </c>
      <c r="D5" s="1">
        <f>(C5/MAX($C$2:$C$74))*100</f>
        <v>68.130858298106972</v>
      </c>
      <c r="E5">
        <v>100</v>
      </c>
      <c r="F5">
        <v>97.55</v>
      </c>
      <c r="G5" s="1">
        <f>D5*0.2+E5*0.7+F5*0.1</f>
        <v>93.381171659621387</v>
      </c>
      <c r="H5" s="2">
        <f>RANK(G5,$G$2:$G$74)</f>
        <v>4</v>
      </c>
    </row>
    <row r="6" spans="1:8" x14ac:dyDescent="0.3">
      <c r="A6">
        <v>51</v>
      </c>
      <c r="B6" s="4" t="s">
        <v>57</v>
      </c>
      <c r="C6">
        <v>6969</v>
      </c>
      <c r="D6" s="1">
        <f>(C6/MAX($C$2:$C$74))*100</f>
        <v>64.041536482264291</v>
      </c>
      <c r="E6">
        <v>99</v>
      </c>
      <c r="F6">
        <v>96.79</v>
      </c>
      <c r="G6" s="1">
        <f>D6*0.2+E6*0.7+F6*0.1</f>
        <v>91.787307296452866</v>
      </c>
      <c r="H6" s="2">
        <f>RANK(G6,$G$2:$G$74)</f>
        <v>5</v>
      </c>
    </row>
    <row r="7" spans="1:8" x14ac:dyDescent="0.3">
      <c r="A7">
        <v>1</v>
      </c>
      <c r="B7" t="s">
        <v>8</v>
      </c>
      <c r="C7">
        <v>6203</v>
      </c>
      <c r="D7" s="1">
        <f>(C7/MAX($C$2:$C$74))*100</f>
        <v>57.002389266678918</v>
      </c>
      <c r="E7">
        <v>99</v>
      </c>
      <c r="F7">
        <v>96.92</v>
      </c>
      <c r="G7" s="1">
        <f>D7*0.2+E7*0.7+F7*0.1</f>
        <v>90.392477853335777</v>
      </c>
      <c r="H7" s="2">
        <f>RANK(G7,$G$2:$G$74)</f>
        <v>6</v>
      </c>
    </row>
    <row r="8" spans="1:8" x14ac:dyDescent="0.3">
      <c r="A8">
        <v>13</v>
      </c>
      <c r="B8" t="s">
        <v>20</v>
      </c>
      <c r="C8">
        <v>6195</v>
      </c>
      <c r="D8" s="1">
        <f>(C8/MAX($C$2:$C$74))*100</f>
        <v>56.928873368866014</v>
      </c>
      <c r="E8">
        <v>98</v>
      </c>
      <c r="F8">
        <v>96.79</v>
      </c>
      <c r="G8" s="1">
        <f>D8*0.2+E8*0.7+F8*0.1</f>
        <v>89.664774673773195</v>
      </c>
      <c r="H8" s="2">
        <f>RANK(G8,$G$2:$G$74)</f>
        <v>7</v>
      </c>
    </row>
    <row r="9" spans="1:8" x14ac:dyDescent="0.3">
      <c r="A9">
        <v>16</v>
      </c>
      <c r="B9" t="s">
        <v>23</v>
      </c>
      <c r="C9">
        <v>6972</v>
      </c>
      <c r="D9" s="1">
        <f>(C9/MAX($C$2:$C$74))*100</f>
        <v>64.069104943944126</v>
      </c>
      <c r="E9">
        <v>95.5</v>
      </c>
      <c r="F9">
        <v>94.21</v>
      </c>
      <c r="G9" s="1">
        <f>D9*0.2+E9*0.7+F9*0.1</f>
        <v>89.084820988788806</v>
      </c>
      <c r="H9" s="2">
        <f>RANK(G9,$G$2:$G$74)</f>
        <v>8</v>
      </c>
    </row>
    <row r="10" spans="1:8" x14ac:dyDescent="0.3">
      <c r="A10">
        <v>57</v>
      </c>
      <c r="B10" s="4" t="s">
        <v>63</v>
      </c>
      <c r="C10">
        <v>5033</v>
      </c>
      <c r="D10" s="1">
        <f>(C10/MAX($C$2:$C$74))*100</f>
        <v>46.250689211541996</v>
      </c>
      <c r="E10">
        <v>98</v>
      </c>
      <c r="F10">
        <v>96.78</v>
      </c>
      <c r="G10" s="1">
        <f>D10*0.2+E10*0.7+F10*0.1</f>
        <v>87.528137842308396</v>
      </c>
      <c r="H10" s="2">
        <f>RANK(G10,$G$2:$G$74)</f>
        <v>9</v>
      </c>
    </row>
    <row r="11" spans="1:8" x14ac:dyDescent="0.3">
      <c r="A11">
        <v>38</v>
      </c>
      <c r="B11" s="4" t="s">
        <v>44</v>
      </c>
      <c r="C11">
        <v>4766</v>
      </c>
      <c r="D11" s="1">
        <f>(C11/MAX($C$2:$C$74))*100</f>
        <v>43.797096122036386</v>
      </c>
      <c r="E11">
        <v>96</v>
      </c>
      <c r="F11">
        <v>93.45</v>
      </c>
      <c r="G11" s="1">
        <f>D11*0.2+E11*0.7+F11*0.1</f>
        <v>85.304419224407269</v>
      </c>
      <c r="H11" s="2">
        <f>RANK(G11,$G$2:$G$74)</f>
        <v>10</v>
      </c>
    </row>
    <row r="12" spans="1:8" x14ac:dyDescent="0.3">
      <c r="A12">
        <v>35</v>
      </c>
      <c r="B12" s="4" t="s">
        <v>41</v>
      </c>
      <c r="C12">
        <v>5088</v>
      </c>
      <c r="D12" s="1">
        <f>(C12/MAX($C$2:$C$74))*100</f>
        <v>46.756111009005693</v>
      </c>
      <c r="E12">
        <v>95</v>
      </c>
      <c r="F12">
        <v>92.5</v>
      </c>
      <c r="G12" s="1">
        <f>D12*0.2+E12*0.7+F12*0.1</f>
        <v>85.101222201801136</v>
      </c>
      <c r="H12" s="2">
        <f>RANK(G12,$G$2:$G$74)</f>
        <v>11</v>
      </c>
    </row>
    <row r="13" spans="1:8" x14ac:dyDescent="0.3">
      <c r="A13">
        <v>26</v>
      </c>
      <c r="B13" t="s">
        <v>33</v>
      </c>
      <c r="C13">
        <v>4550</v>
      </c>
      <c r="D13" s="1">
        <f>(C13/MAX($C$2:$C$74))*100</f>
        <v>41.812166881088039</v>
      </c>
      <c r="E13">
        <v>96</v>
      </c>
      <c r="F13">
        <v>94.79</v>
      </c>
      <c r="G13" s="1">
        <f>D13*0.2+E13*0.7+F13*0.1</f>
        <v>85.041433376217597</v>
      </c>
      <c r="H13" s="2">
        <f>RANK(G13,$G$2:$G$74)</f>
        <v>12</v>
      </c>
    </row>
    <row r="14" spans="1:8" x14ac:dyDescent="0.3">
      <c r="A14">
        <v>48</v>
      </c>
      <c r="B14" s="4" t="s">
        <v>54</v>
      </c>
      <c r="C14">
        <v>4448</v>
      </c>
      <c r="D14" s="1">
        <f>(C14/MAX($C$2:$C$74))*100</f>
        <v>40.874839183973535</v>
      </c>
      <c r="E14">
        <v>96</v>
      </c>
      <c r="F14">
        <v>94.63</v>
      </c>
      <c r="G14" s="1">
        <f>D14*0.2+E14*0.7+F14*0.1</f>
        <v>84.837967836794689</v>
      </c>
      <c r="H14" s="2">
        <f>RANK(G14,$G$2:$G$74)</f>
        <v>13</v>
      </c>
    </row>
    <row r="15" spans="1:8" x14ac:dyDescent="0.3">
      <c r="A15">
        <v>68</v>
      </c>
      <c r="B15" s="4" t="s">
        <v>74</v>
      </c>
      <c r="C15">
        <v>4903</v>
      </c>
      <c r="D15" s="1">
        <f>(C15/MAX($C$2:$C$74))*100</f>
        <v>45.056055872082339</v>
      </c>
      <c r="E15">
        <v>95</v>
      </c>
      <c r="F15">
        <v>90.79</v>
      </c>
      <c r="G15" s="1">
        <f>D15*0.2+E15*0.7+F15*0.1</f>
        <v>84.590211174416481</v>
      </c>
      <c r="H15" s="2">
        <f>RANK(G15,$G$2:$G$74)</f>
        <v>14</v>
      </c>
    </row>
    <row r="16" spans="1:8" x14ac:dyDescent="0.3">
      <c r="A16">
        <v>62</v>
      </c>
      <c r="B16" s="4" t="s">
        <v>68</v>
      </c>
      <c r="C16">
        <v>4363</v>
      </c>
      <c r="D16" s="1">
        <f>(C16/MAX($C$2:$C$74))*100</f>
        <v>40.093732769711451</v>
      </c>
      <c r="E16">
        <v>95</v>
      </c>
      <c r="F16">
        <v>92.82</v>
      </c>
      <c r="G16" s="1">
        <f>D16*0.2+E16*0.7+F16*0.1</f>
        <v>83.80074655394229</v>
      </c>
      <c r="H16" s="2">
        <f>RANK(G16,$G$2:$G$74)</f>
        <v>15</v>
      </c>
    </row>
    <row r="17" spans="1:8" x14ac:dyDescent="0.3">
      <c r="A17">
        <v>39</v>
      </c>
      <c r="B17" s="4" t="s">
        <v>45</v>
      </c>
      <c r="C17">
        <v>4284</v>
      </c>
      <c r="D17" s="1">
        <f>(C17/MAX($C$2:$C$74))*100</f>
        <v>39.367763278809043</v>
      </c>
      <c r="E17">
        <v>94</v>
      </c>
      <c r="F17">
        <v>91.14</v>
      </c>
      <c r="G17" s="1">
        <f>D17*0.2+E17*0.7+F17*0.1</f>
        <v>82.787552655761814</v>
      </c>
      <c r="H17" s="2">
        <f>RANK(G17,$G$2:$G$74)</f>
        <v>16</v>
      </c>
    </row>
    <row r="18" spans="1:8" x14ac:dyDescent="0.3">
      <c r="A18">
        <v>3</v>
      </c>
      <c r="B18" t="s">
        <v>10</v>
      </c>
      <c r="C18">
        <v>3910</v>
      </c>
      <c r="D18" s="1">
        <f>(C18/MAX($C$2:$C$74))*100</f>
        <v>35.930895056055874</v>
      </c>
      <c r="E18">
        <v>94</v>
      </c>
      <c r="F18">
        <v>90.93</v>
      </c>
      <c r="G18" s="1">
        <f>D18*0.2+E18*0.7+F18*0.1</f>
        <v>82.079179011211181</v>
      </c>
      <c r="H18" s="2">
        <f>RANK(G18,$G$2:$G$74)</f>
        <v>17</v>
      </c>
    </row>
    <row r="19" spans="1:8" x14ac:dyDescent="0.3">
      <c r="A19">
        <v>43</v>
      </c>
      <c r="B19" s="4" t="s">
        <v>49</v>
      </c>
      <c r="C19">
        <v>3665</v>
      </c>
      <c r="D19" s="1">
        <f>(C19/MAX($C$2:$C$74))*100</f>
        <v>33.679470685535748</v>
      </c>
      <c r="E19">
        <v>94</v>
      </c>
      <c r="F19">
        <v>91.62</v>
      </c>
      <c r="G19" s="1">
        <f>D19*0.2+E19*0.7+F19*0.1</f>
        <v>81.697894137107156</v>
      </c>
      <c r="H19" s="2">
        <f>RANK(G19,$G$2:$G$74)</f>
        <v>18</v>
      </c>
    </row>
    <row r="20" spans="1:8" x14ac:dyDescent="0.3">
      <c r="A20">
        <v>71</v>
      </c>
      <c r="B20" s="4" t="s">
        <v>77</v>
      </c>
      <c r="C20">
        <v>4268</v>
      </c>
      <c r="D20" s="1">
        <f>(C20/MAX($C$2:$C$74))*100</f>
        <v>39.220731483183243</v>
      </c>
      <c r="E20">
        <v>92</v>
      </c>
      <c r="F20">
        <v>90.8</v>
      </c>
      <c r="G20" s="1">
        <f>D20*0.2+E20*0.7+F20*0.1</f>
        <v>81.324146296636641</v>
      </c>
      <c r="H20" s="2">
        <f>RANK(G20,$G$2:$G$74)</f>
        <v>19</v>
      </c>
    </row>
    <row r="21" spans="1:8" x14ac:dyDescent="0.3">
      <c r="A21">
        <v>65</v>
      </c>
      <c r="B21" s="4" t="s">
        <v>71</v>
      </c>
      <c r="C21">
        <v>4120</v>
      </c>
      <c r="D21" s="1">
        <f>(C21/MAX($C$2:$C$74))*100</f>
        <v>37.860687373644552</v>
      </c>
      <c r="E21">
        <v>92</v>
      </c>
      <c r="F21">
        <v>91.55</v>
      </c>
      <c r="G21" s="1">
        <f>D21*0.2+E21*0.7+F21*0.1</f>
        <v>81.127137474728897</v>
      </c>
      <c r="H21" s="2">
        <f>RANK(G21,$G$2:$G$74)</f>
        <v>20</v>
      </c>
    </row>
    <row r="22" spans="1:8" x14ac:dyDescent="0.3">
      <c r="A22">
        <v>14</v>
      </c>
      <c r="B22" t="s">
        <v>21</v>
      </c>
      <c r="C22">
        <v>4088</v>
      </c>
      <c r="D22" s="1">
        <f>(C22/MAX($C$2:$C$74))*100</f>
        <v>37.566623782392945</v>
      </c>
      <c r="E22">
        <v>90</v>
      </c>
      <c r="F22">
        <v>88.86</v>
      </c>
      <c r="G22" s="1">
        <f>D22*0.2+E22*0.7+F22*0.1</f>
        <v>79.399324756478578</v>
      </c>
      <c r="H22" s="2">
        <f>RANK(G22,$G$2:$G$74)</f>
        <v>21</v>
      </c>
    </row>
    <row r="23" spans="1:8" x14ac:dyDescent="0.3">
      <c r="A23">
        <v>44</v>
      </c>
      <c r="B23" s="4" t="s">
        <v>50</v>
      </c>
      <c r="C23">
        <v>3688</v>
      </c>
      <c r="D23" s="1">
        <f>(C23/MAX($C$2:$C$74))*100</f>
        <v>33.890828891747844</v>
      </c>
      <c r="E23">
        <v>90</v>
      </c>
      <c r="F23">
        <v>87.8</v>
      </c>
      <c r="G23" s="1">
        <f>D23*0.2+E23*0.7+F23*0.1</f>
        <v>78.558165778349561</v>
      </c>
      <c r="H23" s="2">
        <f>RANK(G23,$G$2:$G$74)</f>
        <v>22</v>
      </c>
    </row>
    <row r="24" spans="1:8" x14ac:dyDescent="0.3">
      <c r="A24">
        <v>28</v>
      </c>
      <c r="B24" t="s">
        <v>35</v>
      </c>
      <c r="C24">
        <v>3392</v>
      </c>
      <c r="D24" s="1">
        <f>(C24/MAX($C$2:$C$74))*100</f>
        <v>31.170740672670465</v>
      </c>
      <c r="E24">
        <v>90</v>
      </c>
      <c r="F24">
        <v>89.26</v>
      </c>
      <c r="G24" s="1">
        <f>D24*0.2+E24*0.7+F24*0.1</f>
        <v>78.160148134534083</v>
      </c>
      <c r="H24" s="2">
        <f>RANK(G24,$G$2:$G$74)</f>
        <v>23</v>
      </c>
    </row>
    <row r="25" spans="1:8" x14ac:dyDescent="0.3">
      <c r="A25">
        <v>67</v>
      </c>
      <c r="B25" s="4" t="s">
        <v>73</v>
      </c>
      <c r="C25">
        <v>3181</v>
      </c>
      <c r="D25" s="1">
        <f>(C25/MAX($C$2:$C$74))*100</f>
        <v>29.231758867855174</v>
      </c>
      <c r="E25">
        <v>90</v>
      </c>
      <c r="F25">
        <v>88.36</v>
      </c>
      <c r="G25" s="1">
        <f>D25*0.2+E25*0.7+F25*0.1</f>
        <v>77.682351773571028</v>
      </c>
      <c r="H25" s="2">
        <f>RANK(G25,$G$2:$G$74)</f>
        <v>24</v>
      </c>
    </row>
    <row r="26" spans="1:8" x14ac:dyDescent="0.3">
      <c r="A26">
        <v>4</v>
      </c>
      <c r="B26" t="s">
        <v>11</v>
      </c>
      <c r="C26">
        <v>3174</v>
      </c>
      <c r="D26" s="1">
        <f>(C26/MAX($C$2:$C$74))*100</f>
        <v>29.167432457268884</v>
      </c>
      <c r="E26">
        <v>90</v>
      </c>
      <c r="F26">
        <v>88.16</v>
      </c>
      <c r="G26" s="1">
        <f>D26*0.2+E26*0.7+F26*0.1</f>
        <v>77.649486491453771</v>
      </c>
      <c r="H26" s="2">
        <f>RANK(G26,$G$2:$G$74)</f>
        <v>25</v>
      </c>
    </row>
    <row r="27" spans="1:8" x14ac:dyDescent="0.3">
      <c r="A27">
        <v>63</v>
      </c>
      <c r="B27" s="4" t="s">
        <v>69</v>
      </c>
      <c r="C27">
        <v>3090</v>
      </c>
      <c r="D27" s="1">
        <f>(C27/MAX($C$2:$C$74))*100</f>
        <v>28.395515530233411</v>
      </c>
      <c r="E27">
        <v>90</v>
      </c>
      <c r="F27">
        <v>88.28</v>
      </c>
      <c r="G27" s="1">
        <f>D27*0.2+E27*0.7+F27*0.1</f>
        <v>77.507103106046685</v>
      </c>
      <c r="H27" s="2">
        <f>RANK(G27,$G$2:$G$74)</f>
        <v>26</v>
      </c>
    </row>
    <row r="28" spans="1:8" x14ac:dyDescent="0.3">
      <c r="A28">
        <v>29</v>
      </c>
      <c r="B28" t="s">
        <v>36</v>
      </c>
      <c r="C28">
        <v>3733</v>
      </c>
      <c r="D28" s="1">
        <f>(C28/MAX($C$2:$C$74))*100</f>
        <v>34.304355816945417</v>
      </c>
      <c r="E28">
        <v>88</v>
      </c>
      <c r="F28">
        <v>86.81</v>
      </c>
      <c r="G28" s="1">
        <f>D28*0.2+E28*0.7+F28*0.1</f>
        <v>77.141871163389069</v>
      </c>
      <c r="H28" s="2">
        <f>RANK(G28,$G$2:$G$74)</f>
        <v>27</v>
      </c>
    </row>
    <row r="29" spans="1:8" x14ac:dyDescent="0.3">
      <c r="A29">
        <v>6</v>
      </c>
      <c r="B29" t="s">
        <v>13</v>
      </c>
      <c r="C29">
        <v>5080</v>
      </c>
      <c r="D29" s="1">
        <f>(C29/MAX($C$2:$C$74))*100</f>
        <v>46.682595111192796</v>
      </c>
      <c r="E29">
        <v>85</v>
      </c>
      <c r="F29">
        <v>81.93</v>
      </c>
      <c r="G29" s="1">
        <f>D29*0.2+E29*0.7+F29*0.1</f>
        <v>77.029519022238546</v>
      </c>
      <c r="H29" s="2">
        <f>RANK(G29,$G$2:$G$74)</f>
        <v>28</v>
      </c>
    </row>
    <row r="30" spans="1:8" x14ac:dyDescent="0.3">
      <c r="A30">
        <v>53</v>
      </c>
      <c r="B30" s="4" t="s">
        <v>59</v>
      </c>
      <c r="C30">
        <v>2745</v>
      </c>
      <c r="D30" s="1">
        <f>(C30/MAX($C$2:$C$74))*100</f>
        <v>25.225142437052011</v>
      </c>
      <c r="E30">
        <v>90</v>
      </c>
      <c r="F30">
        <v>88.54</v>
      </c>
      <c r="G30" s="1">
        <f>D30*0.2+E30*0.7+F30*0.1</f>
        <v>76.899028487410391</v>
      </c>
      <c r="H30" s="2">
        <f>RANK(G30,$G$2:$G$74)</f>
        <v>29</v>
      </c>
    </row>
    <row r="31" spans="1:8" x14ac:dyDescent="0.3">
      <c r="A31">
        <v>37</v>
      </c>
      <c r="B31" s="4" t="s">
        <v>43</v>
      </c>
      <c r="C31">
        <v>2717</v>
      </c>
      <c r="D31" s="1">
        <f>(C31/MAX($C$2:$C$74))*100</f>
        <v>24.967836794706855</v>
      </c>
      <c r="E31">
        <v>90</v>
      </c>
      <c r="F31">
        <v>87.64</v>
      </c>
      <c r="G31" s="1">
        <f>D31*0.2+E31*0.7+F31*0.1</f>
        <v>76.757567358941358</v>
      </c>
      <c r="H31" s="2">
        <f>RANK(G31,$G$2:$G$74)</f>
        <v>30</v>
      </c>
    </row>
    <row r="32" spans="1:8" x14ac:dyDescent="0.3">
      <c r="A32">
        <v>69</v>
      </c>
      <c r="B32" s="4" t="s">
        <v>75</v>
      </c>
      <c r="C32">
        <v>2824</v>
      </c>
      <c r="D32" s="1">
        <f>(C32/MAX($C$2:$C$74))*100</f>
        <v>25.951111927954418</v>
      </c>
      <c r="E32">
        <v>90</v>
      </c>
      <c r="F32">
        <v>85.57</v>
      </c>
      <c r="G32" s="1">
        <f>D32*0.2+E32*0.7+F32*0.1</f>
        <v>76.747222385590874</v>
      </c>
      <c r="H32" s="2">
        <f>RANK(G32,$G$2:$G$74)</f>
        <v>31</v>
      </c>
    </row>
    <row r="33" spans="1:8" x14ac:dyDescent="0.3">
      <c r="A33">
        <v>40</v>
      </c>
      <c r="B33" s="4" t="s">
        <v>46</v>
      </c>
      <c r="C33">
        <v>2565</v>
      </c>
      <c r="D33" s="1">
        <f>(C33/MAX($C$2:$C$74))*100</f>
        <v>23.571034736261716</v>
      </c>
      <c r="E33">
        <v>90</v>
      </c>
      <c r="F33">
        <v>88.44</v>
      </c>
      <c r="G33" s="1">
        <f>D33*0.2+E33*0.7+F33*0.1</f>
        <v>76.55820694725233</v>
      </c>
      <c r="H33" s="2">
        <f>RANK(G33,$G$2:$G$74)</f>
        <v>32</v>
      </c>
    </row>
    <row r="34" spans="1:8" x14ac:dyDescent="0.3">
      <c r="A34">
        <v>50</v>
      </c>
      <c r="B34" s="4" t="s">
        <v>56</v>
      </c>
      <c r="C34">
        <v>3230</v>
      </c>
      <c r="D34" s="1">
        <f>(C34/MAX($C$2:$C$74))*100</f>
        <v>29.682043741959198</v>
      </c>
      <c r="E34">
        <v>88</v>
      </c>
      <c r="F34">
        <v>87.29</v>
      </c>
      <c r="G34" s="1">
        <f>D34*0.2+E34*0.7+F34*0.1</f>
        <v>76.265408748391835</v>
      </c>
      <c r="H34" s="2">
        <f>RANK(G34,$G$2:$G$74)</f>
        <v>33</v>
      </c>
    </row>
    <row r="35" spans="1:8" x14ac:dyDescent="0.3">
      <c r="A35">
        <v>59</v>
      </c>
      <c r="B35" s="4" t="s">
        <v>65</v>
      </c>
      <c r="C35">
        <v>2389</v>
      </c>
      <c r="D35" s="1">
        <f>(C35/MAX($C$2:$C$74))*100</f>
        <v>21.953684984377873</v>
      </c>
      <c r="E35">
        <v>90</v>
      </c>
      <c r="F35">
        <v>88.48</v>
      </c>
      <c r="G35" s="1">
        <f>D35*0.2+E35*0.7+F35*0.1</f>
        <v>76.238736996875573</v>
      </c>
      <c r="H35" s="2">
        <f>RANK(G35,$G$2:$G$74)</f>
        <v>34</v>
      </c>
    </row>
    <row r="36" spans="1:8" x14ac:dyDescent="0.3">
      <c r="A36">
        <v>21</v>
      </c>
      <c r="B36" t="s">
        <v>28</v>
      </c>
      <c r="C36">
        <v>2987</v>
      </c>
      <c r="D36" s="1">
        <f>(C36/MAX($C$2:$C$74))*100</f>
        <v>27.448998345892299</v>
      </c>
      <c r="E36">
        <v>88</v>
      </c>
      <c r="F36">
        <v>87.85</v>
      </c>
      <c r="G36" s="1">
        <f>D36*0.2+E36*0.7+F36*0.1</f>
        <v>75.874799669178458</v>
      </c>
      <c r="H36" s="2">
        <f>RANK(G36,$G$2:$G$74)</f>
        <v>35</v>
      </c>
    </row>
    <row r="37" spans="1:8" x14ac:dyDescent="0.3">
      <c r="A37">
        <v>22</v>
      </c>
      <c r="B37" t="s">
        <v>29</v>
      </c>
      <c r="C37">
        <v>3275</v>
      </c>
      <c r="D37" s="1">
        <f>(C37/MAX($C$2:$C$74))*100</f>
        <v>30.095570667156775</v>
      </c>
      <c r="E37">
        <v>87</v>
      </c>
      <c r="F37">
        <v>83.97</v>
      </c>
      <c r="G37" s="1">
        <f>D37*0.2+E37*0.7+F37*0.1</f>
        <v>75.316114133431356</v>
      </c>
      <c r="H37" s="2">
        <f>RANK(G37,$G$2:$G$74)</f>
        <v>36</v>
      </c>
    </row>
    <row r="38" spans="1:8" x14ac:dyDescent="0.3">
      <c r="A38">
        <v>56</v>
      </c>
      <c r="B38" s="4" t="s">
        <v>62</v>
      </c>
      <c r="C38">
        <v>2155</v>
      </c>
      <c r="D38" s="1">
        <f>(C38/MAX($C$2:$C$74))*100</f>
        <v>19.803344973350487</v>
      </c>
      <c r="E38">
        <v>89</v>
      </c>
      <c r="F38">
        <v>86.2</v>
      </c>
      <c r="G38" s="1">
        <f>D38*0.2+E38*0.7+F38*0.1</f>
        <v>74.880668994670103</v>
      </c>
      <c r="H38" s="2">
        <f>RANK(G38,$G$2:$G$74)</f>
        <v>37</v>
      </c>
    </row>
    <row r="39" spans="1:8" x14ac:dyDescent="0.3">
      <c r="A39">
        <v>23</v>
      </c>
      <c r="B39" t="s">
        <v>30</v>
      </c>
      <c r="C39">
        <v>2620</v>
      </c>
      <c r="D39" s="1">
        <f>(C39/MAX($C$2:$C$74))*100</f>
        <v>24.07645653372542</v>
      </c>
      <c r="E39">
        <v>87</v>
      </c>
      <c r="F39">
        <v>84.51</v>
      </c>
      <c r="G39" s="1">
        <f>D39*0.2+E39*0.7+F39*0.1</f>
        <v>74.16629130674508</v>
      </c>
      <c r="H39" s="2">
        <f>RANK(G39,$G$2:$G$74)</f>
        <v>38</v>
      </c>
    </row>
    <row r="40" spans="1:8" x14ac:dyDescent="0.3">
      <c r="A40">
        <v>32</v>
      </c>
      <c r="B40" t="s">
        <v>38</v>
      </c>
      <c r="C40">
        <v>2502</v>
      </c>
      <c r="D40" s="1">
        <f>(C40/MAX($C$2:$C$74))*100</f>
        <v>22.992097040985112</v>
      </c>
      <c r="E40">
        <v>87</v>
      </c>
      <c r="F40">
        <v>86.27</v>
      </c>
      <c r="G40" s="1">
        <f>D40*0.2+E40*0.7+F40*0.1</f>
        <v>74.125419408197018</v>
      </c>
      <c r="H40" s="2">
        <f>RANK(G40,$G$2:$G$74)</f>
        <v>39</v>
      </c>
    </row>
    <row r="41" spans="1:8" x14ac:dyDescent="0.3">
      <c r="A41">
        <v>54</v>
      </c>
      <c r="B41" s="4" t="s">
        <v>60</v>
      </c>
      <c r="C41">
        <v>2473</v>
      </c>
      <c r="D41" s="1">
        <f>(C41/MAX($C$2:$C$74))*100</f>
        <v>22.725601911413342</v>
      </c>
      <c r="E41">
        <v>87</v>
      </c>
      <c r="F41">
        <v>85.27</v>
      </c>
      <c r="G41" s="1">
        <f>D41*0.2+E41*0.7+F41*0.1</f>
        <v>73.972120382282668</v>
      </c>
      <c r="H41" s="2">
        <f>RANK(G41,$G$2:$G$74)</f>
        <v>40</v>
      </c>
    </row>
    <row r="42" spans="1:8" x14ac:dyDescent="0.3">
      <c r="A42">
        <v>19</v>
      </c>
      <c r="B42" t="s">
        <v>26</v>
      </c>
      <c r="C42">
        <v>2721</v>
      </c>
      <c r="D42" s="1">
        <f>(C42/MAX($C$2:$C$74))*100</f>
        <v>25.004594743613307</v>
      </c>
      <c r="E42">
        <v>85</v>
      </c>
      <c r="F42">
        <v>82.45</v>
      </c>
      <c r="G42" s="1">
        <f>D42*0.2+E42*0.7+F42*0.1</f>
        <v>72.745918948722661</v>
      </c>
      <c r="H42" s="2">
        <f>RANK(G42,$G$2:$G$74)</f>
        <v>41</v>
      </c>
    </row>
    <row r="43" spans="1:8" x14ac:dyDescent="0.3">
      <c r="A43">
        <v>24</v>
      </c>
      <c r="B43" t="s">
        <v>31</v>
      </c>
      <c r="C43">
        <v>2973</v>
      </c>
      <c r="D43" s="1">
        <f>(C43/MAX($C$2:$C$74))*100</f>
        <v>27.32034552471972</v>
      </c>
      <c r="E43">
        <v>84</v>
      </c>
      <c r="F43">
        <v>80.349999999999994</v>
      </c>
      <c r="G43" s="1">
        <f>D43*0.2+E43*0.7+F43*0.1</f>
        <v>72.299069104943939</v>
      </c>
      <c r="H43" s="2">
        <f>RANK(G43,$G$2:$G$74)</f>
        <v>42</v>
      </c>
    </row>
    <row r="44" spans="1:8" x14ac:dyDescent="0.3">
      <c r="A44">
        <v>12</v>
      </c>
      <c r="B44" t="s">
        <v>19</v>
      </c>
      <c r="C44">
        <v>2398</v>
      </c>
      <c r="D44" s="1">
        <f>(C44/MAX($C$2:$C$74))*100</f>
        <v>22.036390369417386</v>
      </c>
      <c r="E44">
        <v>85</v>
      </c>
      <c r="F44">
        <v>82.68</v>
      </c>
      <c r="G44" s="1">
        <f>D44*0.2+E44*0.7+F44*0.1</f>
        <v>72.175278073883476</v>
      </c>
      <c r="H44" s="2">
        <f>RANK(G44,$G$2:$G$74)</f>
        <v>43</v>
      </c>
    </row>
    <row r="45" spans="1:8" x14ac:dyDescent="0.3">
      <c r="A45">
        <v>52</v>
      </c>
      <c r="B45" s="4" t="s">
        <v>58</v>
      </c>
      <c r="C45">
        <v>2259</v>
      </c>
      <c r="D45" s="1">
        <f>(C45/MAX($C$2:$C$74))*100</f>
        <v>20.759051644918213</v>
      </c>
      <c r="E45">
        <v>85</v>
      </c>
      <c r="F45">
        <v>83.66</v>
      </c>
      <c r="G45" s="1">
        <f>D45*0.2+E45*0.7+F45*0.1</f>
        <v>72.017810328983643</v>
      </c>
      <c r="H45" s="2">
        <f>RANK(G45,$G$2:$G$74)</f>
        <v>44</v>
      </c>
    </row>
    <row r="46" spans="1:8" x14ac:dyDescent="0.3">
      <c r="A46">
        <v>45</v>
      </c>
      <c r="B46" s="4" t="s">
        <v>51</v>
      </c>
      <c r="C46">
        <v>2310</v>
      </c>
      <c r="D46" s="1">
        <f>(C46/MAX($C$2:$C$74))*100</f>
        <v>21.227715493475465</v>
      </c>
      <c r="E46">
        <v>85</v>
      </c>
      <c r="F46">
        <v>82.5</v>
      </c>
      <c r="G46" s="1">
        <f>D46*0.2+E46*0.7+F46*0.1</f>
        <v>71.995543098695094</v>
      </c>
      <c r="H46" s="2">
        <f>RANK(G46,$G$2:$G$74)</f>
        <v>45</v>
      </c>
    </row>
    <row r="47" spans="1:8" x14ac:dyDescent="0.3">
      <c r="A47">
        <v>73</v>
      </c>
      <c r="B47" s="4" t="s">
        <v>79</v>
      </c>
      <c r="C47">
        <v>2252</v>
      </c>
      <c r="D47" s="1">
        <f>(C47/MAX($C$2:$C$74))*100</f>
        <v>20.694725234331923</v>
      </c>
      <c r="E47">
        <v>85</v>
      </c>
      <c r="F47">
        <v>83.4</v>
      </c>
      <c r="G47" s="1">
        <f>D47*0.2+E47*0.7+F47*0.1</f>
        <v>71.978945046866372</v>
      </c>
      <c r="H47" s="2">
        <f>RANK(G47,$G$2:$G$74)</f>
        <v>46</v>
      </c>
    </row>
    <row r="48" spans="1:8" x14ac:dyDescent="0.3">
      <c r="A48">
        <v>60</v>
      </c>
      <c r="B48" s="4" t="s">
        <v>66</v>
      </c>
      <c r="C48">
        <v>2095</v>
      </c>
      <c r="D48" s="1">
        <f>(C48/MAX($C$2:$C$74))*100</f>
        <v>19.251975739753721</v>
      </c>
      <c r="E48">
        <v>85</v>
      </c>
      <c r="F48">
        <v>83.8</v>
      </c>
      <c r="G48" s="1">
        <f>D48*0.2+E48*0.7+F48*0.1</f>
        <v>71.73039514795073</v>
      </c>
      <c r="H48" s="2">
        <f>RANK(G48,$G$2:$G$74)</f>
        <v>47</v>
      </c>
    </row>
    <row r="49" spans="1:8" x14ac:dyDescent="0.3">
      <c r="A49">
        <v>18</v>
      </c>
      <c r="B49" t="s">
        <v>25</v>
      </c>
      <c r="C49">
        <v>2196</v>
      </c>
      <c r="D49" s="1">
        <f>(C49/MAX($C$2:$C$74))*100</f>
        <v>20.180113949641608</v>
      </c>
      <c r="E49">
        <v>85</v>
      </c>
      <c r="F49">
        <v>81.33</v>
      </c>
      <c r="G49" s="1">
        <f>D49*0.2+E49*0.7+F49*0.1</f>
        <v>71.66902278992832</v>
      </c>
      <c r="H49" s="2">
        <f>RANK(G49,$G$2:$G$74)</f>
        <v>48</v>
      </c>
    </row>
    <row r="50" spans="1:8" x14ac:dyDescent="0.3">
      <c r="A50">
        <v>49</v>
      </c>
      <c r="B50" s="4" t="s">
        <v>55</v>
      </c>
      <c r="C50">
        <v>1953</v>
      </c>
      <c r="D50" s="1">
        <f>(C50/MAX($C$2:$C$74))*100</f>
        <v>17.947068553574709</v>
      </c>
      <c r="E50">
        <v>85</v>
      </c>
      <c r="F50">
        <v>81.37</v>
      </c>
      <c r="G50" s="1">
        <f>D50*0.2+E50*0.7+F50*0.1</f>
        <v>71.226413710714937</v>
      </c>
      <c r="H50" s="2">
        <f>RANK(G50,$G$2:$G$74)</f>
        <v>49</v>
      </c>
    </row>
    <row r="51" spans="1:8" x14ac:dyDescent="0.3">
      <c r="A51">
        <v>58</v>
      </c>
      <c r="B51" s="4" t="s">
        <v>64</v>
      </c>
      <c r="C51">
        <v>2331</v>
      </c>
      <c r="D51" s="1">
        <f>(C51/MAX($C$2:$C$74))*100</f>
        <v>21.42069472523433</v>
      </c>
      <c r="E51">
        <v>84</v>
      </c>
      <c r="F51">
        <v>80.37</v>
      </c>
      <c r="G51" s="1">
        <f>D51*0.2+E51*0.7+F51*0.1</f>
        <v>71.121138945046866</v>
      </c>
      <c r="H51" s="2">
        <f>RANK(G51,$G$2:$G$74)</f>
        <v>50</v>
      </c>
    </row>
    <row r="52" spans="1:8" x14ac:dyDescent="0.3">
      <c r="A52">
        <v>47</v>
      </c>
      <c r="B52" s="4" t="s">
        <v>53</v>
      </c>
      <c r="C52">
        <v>1969</v>
      </c>
      <c r="D52" s="1">
        <f>(C52/MAX($C$2:$C$74))*100</f>
        <v>18.094100349200517</v>
      </c>
      <c r="E52">
        <v>84.5</v>
      </c>
      <c r="F52">
        <v>82.04</v>
      </c>
      <c r="G52" s="1">
        <f>D52*0.2+E52*0.7+F52*0.1</f>
        <v>70.972820069840111</v>
      </c>
      <c r="H52" s="2">
        <f>RANK(G52,$G$2:$G$74)</f>
        <v>51</v>
      </c>
    </row>
    <row r="53" spans="1:8" x14ac:dyDescent="0.3">
      <c r="A53">
        <v>41</v>
      </c>
      <c r="B53" s="4" t="s">
        <v>47</v>
      </c>
      <c r="C53">
        <v>2473</v>
      </c>
      <c r="D53" s="1">
        <f>(C53/MAX($C$2:$C$74))*100</f>
        <v>22.725601911413342</v>
      </c>
      <c r="E53">
        <v>81.5</v>
      </c>
      <c r="F53">
        <v>82.43</v>
      </c>
      <c r="G53" s="1">
        <f>D53*0.2+E53*0.7+F53*0.1</f>
        <v>69.838120382282668</v>
      </c>
      <c r="H53" s="2">
        <f>RANK(G53,$G$2:$G$74)</f>
        <v>52</v>
      </c>
    </row>
    <row r="54" spans="1:8" x14ac:dyDescent="0.3">
      <c r="A54">
        <v>11</v>
      </c>
      <c r="B54" t="s">
        <v>18</v>
      </c>
      <c r="C54">
        <v>2719</v>
      </c>
      <c r="D54" s="1">
        <f>(C54/MAX($C$2:$C$74))*100</f>
        <v>24.986215769160079</v>
      </c>
      <c r="E54">
        <v>80</v>
      </c>
      <c r="F54">
        <v>77.680000000000007</v>
      </c>
      <c r="G54" s="1">
        <f>D54*0.2+E54*0.7+F54*0.1</f>
        <v>68.765243153832017</v>
      </c>
      <c r="H54" s="2">
        <f>RANK(G54,$G$2:$G$74)</f>
        <v>53</v>
      </c>
    </row>
    <row r="55" spans="1:8" x14ac:dyDescent="0.3">
      <c r="A55">
        <v>36</v>
      </c>
      <c r="B55" s="4" t="s">
        <v>42</v>
      </c>
      <c r="C55">
        <v>2499</v>
      </c>
      <c r="D55" s="1">
        <f>(C55/MAX($C$2:$C$74))*100</f>
        <v>22.964528579305274</v>
      </c>
      <c r="E55">
        <v>80</v>
      </c>
      <c r="F55">
        <v>80.61</v>
      </c>
      <c r="G55" s="1">
        <f>D55*0.2+E55*0.7+F55*0.1</f>
        <v>68.653905715861058</v>
      </c>
      <c r="H55" s="2">
        <f>RANK(G55,$G$2:$G$74)</f>
        <v>54</v>
      </c>
    </row>
    <row r="56" spans="1:8" x14ac:dyDescent="0.3">
      <c r="A56">
        <v>7</v>
      </c>
      <c r="B56" t="s">
        <v>14</v>
      </c>
      <c r="C56">
        <v>2594</v>
      </c>
      <c r="D56" s="1">
        <f>(C56/MAX($C$2:$C$74))*100</f>
        <v>23.837529865833488</v>
      </c>
      <c r="E56">
        <v>80</v>
      </c>
      <c r="F56">
        <v>78.599999999999994</v>
      </c>
      <c r="G56" s="1">
        <f>D56*0.2+E56*0.7+F56*0.1</f>
        <v>68.627505973166706</v>
      </c>
      <c r="H56" s="2">
        <f>RANK(G56,$G$2:$G$74)</f>
        <v>55</v>
      </c>
    </row>
    <row r="57" spans="1:8" x14ac:dyDescent="0.3">
      <c r="A57">
        <v>74</v>
      </c>
      <c r="B57" s="4" t="s">
        <v>80</v>
      </c>
      <c r="C57">
        <v>2214</v>
      </c>
      <c r="D57" s="1">
        <f>(C57/MAX($C$2:$C$74))*100</f>
        <v>20.34552471972064</v>
      </c>
      <c r="E57">
        <v>80</v>
      </c>
      <c r="F57">
        <v>79.069999999999993</v>
      </c>
      <c r="G57" s="1">
        <f>D57*0.2+E57*0.7+F57*0.1</f>
        <v>67.976104943944122</v>
      </c>
      <c r="H57" s="2">
        <f>RANK(G57,$G$2:$G$74)</f>
        <v>56</v>
      </c>
    </row>
    <row r="58" spans="1:8" x14ac:dyDescent="0.3">
      <c r="A58">
        <v>5</v>
      </c>
      <c r="B58" t="s">
        <v>12</v>
      </c>
      <c r="C58">
        <v>2159</v>
      </c>
      <c r="D58" s="1">
        <f>(C58/MAX($C$2:$C$74))*100</f>
        <v>19.840102922256939</v>
      </c>
      <c r="E58">
        <v>80</v>
      </c>
      <c r="F58">
        <v>79.959999999999994</v>
      </c>
      <c r="G58" s="1">
        <f>D58*0.2+E58*0.7+F58*0.1</f>
        <v>67.96402058445139</v>
      </c>
      <c r="H58" s="2">
        <f>RANK(G58,$G$2:$G$74)</f>
        <v>57</v>
      </c>
    </row>
    <row r="59" spans="1:8" x14ac:dyDescent="0.3">
      <c r="A59">
        <v>20</v>
      </c>
      <c r="B59" t="s">
        <v>27</v>
      </c>
      <c r="C59">
        <v>2310</v>
      </c>
      <c r="D59" s="1">
        <f>(C59/MAX($C$2:$C$74))*100</f>
        <v>21.227715493475465</v>
      </c>
      <c r="E59">
        <v>80</v>
      </c>
      <c r="F59">
        <v>77</v>
      </c>
      <c r="G59" s="1">
        <f>D59*0.2+E59*0.7+F59*0.1</f>
        <v>67.945543098695097</v>
      </c>
      <c r="H59" s="2">
        <f>RANK(G59,$G$2:$G$74)</f>
        <v>58</v>
      </c>
    </row>
    <row r="60" spans="1:8" x14ac:dyDescent="0.3">
      <c r="A60">
        <v>33</v>
      </c>
      <c r="B60" t="s">
        <v>39</v>
      </c>
      <c r="C60">
        <v>1979</v>
      </c>
      <c r="D60" s="1">
        <f>(C60/MAX($C$2:$C$74))*100</f>
        <v>18.185995221466641</v>
      </c>
      <c r="E60">
        <v>80</v>
      </c>
      <c r="F60">
        <v>79.16</v>
      </c>
      <c r="G60" s="1">
        <f>D60*0.2+E60*0.7+F60*0.1</f>
        <v>67.553199044293322</v>
      </c>
      <c r="H60" s="2">
        <f>RANK(G60,$G$2:$G$74)</f>
        <v>59</v>
      </c>
    </row>
    <row r="61" spans="1:8" x14ac:dyDescent="0.3">
      <c r="A61">
        <v>66</v>
      </c>
      <c r="B61" s="4" t="s">
        <v>72</v>
      </c>
      <c r="C61">
        <v>2176</v>
      </c>
      <c r="D61" s="1">
        <f>(C61/MAX($C$2:$C$74))*100</f>
        <v>19.996324205109357</v>
      </c>
      <c r="E61">
        <v>80</v>
      </c>
      <c r="F61">
        <v>75.03</v>
      </c>
      <c r="G61" s="1">
        <f>D61*0.2+E61*0.7+F61*0.1</f>
        <v>67.502264841021869</v>
      </c>
      <c r="H61" s="2">
        <f>RANK(G61,$G$2:$G$74)</f>
        <v>60</v>
      </c>
    </row>
    <row r="62" spans="1:8" x14ac:dyDescent="0.3">
      <c r="A62">
        <v>55</v>
      </c>
      <c r="B62" s="4" t="s">
        <v>61</v>
      </c>
      <c r="C62">
        <v>2104</v>
      </c>
      <c r="D62" s="1">
        <f>(C62/MAX($C$2:$C$74))*100</f>
        <v>19.334681124793239</v>
      </c>
      <c r="E62">
        <v>80</v>
      </c>
      <c r="F62">
        <v>75.14</v>
      </c>
      <c r="G62" s="1">
        <f>D62*0.2+E62*0.7+F62*0.1</f>
        <v>67.380936224958646</v>
      </c>
      <c r="H62" s="2">
        <f>RANK(G62,$G$2:$G$74)</f>
        <v>61</v>
      </c>
    </row>
    <row r="63" spans="1:8" x14ac:dyDescent="0.3">
      <c r="A63">
        <v>46</v>
      </c>
      <c r="B63" s="4" t="s">
        <v>52</v>
      </c>
      <c r="C63">
        <v>1923</v>
      </c>
      <c r="D63" s="1">
        <f>(C63/MAX($C$2:$C$74))*100</f>
        <v>17.671383936776326</v>
      </c>
      <c r="E63">
        <v>80</v>
      </c>
      <c r="F63">
        <v>76.92</v>
      </c>
      <c r="G63" s="1">
        <f>D63*0.2+E63*0.7+F63*0.1</f>
        <v>67.22627678735526</v>
      </c>
      <c r="H63" s="2">
        <f>RANK(G63,$G$2:$G$74)</f>
        <v>62</v>
      </c>
    </row>
    <row r="64" spans="1:8" x14ac:dyDescent="0.3">
      <c r="A64">
        <v>17</v>
      </c>
      <c r="B64" t="s">
        <v>24</v>
      </c>
      <c r="C64">
        <v>2256</v>
      </c>
      <c r="D64" s="1">
        <f>(C64/MAX($C$2:$C$74))*100</f>
        <v>20.731483183238375</v>
      </c>
      <c r="E64">
        <v>77.5</v>
      </c>
      <c r="F64">
        <v>75.2</v>
      </c>
      <c r="G64" s="1">
        <f>D64*0.2+E64*0.7+F64*0.1</f>
        <v>65.916296636647672</v>
      </c>
      <c r="H64" s="2">
        <f>RANK(G64,$G$2:$G$74)</f>
        <v>63</v>
      </c>
    </row>
    <row r="65" spans="1:8" x14ac:dyDescent="0.3">
      <c r="A65">
        <v>64</v>
      </c>
      <c r="B65" s="4" t="s">
        <v>70</v>
      </c>
      <c r="C65">
        <v>1948</v>
      </c>
      <c r="D65" s="1">
        <f>(C65/MAX($C$2:$C$74))*100</f>
        <v>17.901121117441647</v>
      </c>
      <c r="E65">
        <v>76.5</v>
      </c>
      <c r="F65">
        <v>74.92</v>
      </c>
      <c r="G65" s="1">
        <f>D65*0.2+E65*0.7+F65*0.1</f>
        <v>64.622224223488331</v>
      </c>
      <c r="H65" s="2">
        <f>RANK(G65,$G$2:$G$74)</f>
        <v>64</v>
      </c>
    </row>
    <row r="66" spans="1:8" x14ac:dyDescent="0.3">
      <c r="A66">
        <v>8</v>
      </c>
      <c r="B66" t="s">
        <v>15</v>
      </c>
      <c r="C66">
        <v>2239</v>
      </c>
      <c r="D66" s="1">
        <f>(C66/MAX($C$2:$C$74))*100</f>
        <v>20.575261900385957</v>
      </c>
      <c r="E66">
        <v>75</v>
      </c>
      <c r="F66">
        <v>72.22</v>
      </c>
      <c r="G66" s="1">
        <f>D66*0.2+E66*0.7+F66*0.1</f>
        <v>63.837052380077189</v>
      </c>
      <c r="H66" s="2">
        <f>RANK(G66,$G$2:$G$74)</f>
        <v>65</v>
      </c>
    </row>
    <row r="67" spans="1:8" x14ac:dyDescent="0.3">
      <c r="A67">
        <v>2</v>
      </c>
      <c r="B67" t="s">
        <v>9</v>
      </c>
      <c r="C67">
        <v>1989</v>
      </c>
      <c r="D67" s="1">
        <f>(C67/MAX($C$2:$C$74))*100</f>
        <v>18.277890093732772</v>
      </c>
      <c r="E67">
        <v>75</v>
      </c>
      <c r="F67">
        <v>73.66</v>
      </c>
      <c r="G67" s="1">
        <f>D67*0.2+E67*0.7+F67*0.1</f>
        <v>63.521578018746553</v>
      </c>
      <c r="H67" s="2">
        <f>RANK(G67,$G$2:$G$74)</f>
        <v>66</v>
      </c>
    </row>
    <row r="68" spans="1:8" x14ac:dyDescent="0.3">
      <c r="A68">
        <v>61</v>
      </c>
      <c r="B68" s="4" t="s">
        <v>67</v>
      </c>
      <c r="C68">
        <v>1656</v>
      </c>
      <c r="D68" s="1">
        <f>(C68/MAX($C$2:$C$74))*100</f>
        <v>15.217790847270724</v>
      </c>
      <c r="E68">
        <v>73</v>
      </c>
      <c r="F68">
        <v>69</v>
      </c>
      <c r="G68" s="1">
        <f>D68*0.2+E68*0.7+F68*0.1</f>
        <v>61.043558169454137</v>
      </c>
      <c r="H68" s="2">
        <f>RANK(G68,$G$2:$G$74)</f>
        <v>67</v>
      </c>
    </row>
    <row r="69" spans="1:8" x14ac:dyDescent="0.3">
      <c r="A69">
        <v>42</v>
      </c>
      <c r="B69" s="4" t="s">
        <v>48</v>
      </c>
      <c r="C69">
        <v>1837</v>
      </c>
      <c r="D69" s="1">
        <f>(C69/MAX($C$2:$C$74))*100</f>
        <v>16.881088035287632</v>
      </c>
      <c r="E69">
        <v>71</v>
      </c>
      <c r="F69">
        <v>68.03</v>
      </c>
      <c r="G69" s="1">
        <f>D69*0.2+E69*0.7+F69*0.1</f>
        <v>59.879217607057527</v>
      </c>
      <c r="H69" s="2">
        <f>RANK(G69,$G$2:$G$74)</f>
        <v>68</v>
      </c>
    </row>
    <row r="70" spans="1:8" x14ac:dyDescent="0.3">
      <c r="A70">
        <v>15</v>
      </c>
      <c r="B70" t="s">
        <v>22</v>
      </c>
      <c r="C70">
        <v>2097</v>
      </c>
      <c r="D70" s="1">
        <f>(C70/MAX($C$2:$C$74))*100</f>
        <v>19.270354714206945</v>
      </c>
      <c r="E70">
        <v>70</v>
      </c>
      <c r="F70">
        <v>67.64</v>
      </c>
      <c r="G70" s="1">
        <f>D70*0.2+E70*0.7+F70*0.1</f>
        <v>59.618070942841392</v>
      </c>
      <c r="H70" s="2">
        <f>RANK(G70,$G$2:$G$74)</f>
        <v>69</v>
      </c>
    </row>
    <row r="71" spans="1:8" x14ac:dyDescent="0.3">
      <c r="A71">
        <v>10</v>
      </c>
      <c r="B71" t="s">
        <v>17</v>
      </c>
      <c r="C71">
        <v>1995</v>
      </c>
      <c r="D71" s="1">
        <f>(C71/MAX($C$2:$C$74))*100</f>
        <v>18.333027017092444</v>
      </c>
      <c r="E71">
        <v>69</v>
      </c>
      <c r="F71">
        <v>66.5</v>
      </c>
      <c r="G71" s="1">
        <f>D71*0.2+E71*0.7+F71*0.1</f>
        <v>58.616605403418482</v>
      </c>
      <c r="H71" s="2">
        <f>RANK(G71,$G$2:$G$74)</f>
        <v>70</v>
      </c>
    </row>
    <row r="72" spans="1:8" x14ac:dyDescent="0.3">
      <c r="A72">
        <v>9</v>
      </c>
      <c r="B72" t="s">
        <v>16</v>
      </c>
      <c r="C72">
        <v>1441</v>
      </c>
      <c r="D72" s="1">
        <f>(C72/MAX($C$2:$C$74))*100</f>
        <v>13.242051093548978</v>
      </c>
      <c r="E72">
        <v>68</v>
      </c>
      <c r="F72">
        <v>62.65</v>
      </c>
      <c r="G72" s="1">
        <f>D72*0.2+E72*0.7+F72*0.1</f>
        <v>56.513410218709794</v>
      </c>
      <c r="H72" s="2">
        <f>RANK(G72,$G$2:$G$74)</f>
        <v>71</v>
      </c>
    </row>
    <row r="73" spans="1:8" x14ac:dyDescent="0.3">
      <c r="A73">
        <v>34</v>
      </c>
      <c r="B73" s="4" t="s">
        <v>40</v>
      </c>
      <c r="C73">
        <v>1707</v>
      </c>
      <c r="D73" s="1">
        <f>(C73/MAX($C$2:$C$74))*100</f>
        <v>15.686454695827972</v>
      </c>
      <c r="E73">
        <v>61.5</v>
      </c>
      <c r="F73">
        <v>60.96</v>
      </c>
      <c r="G73" s="1">
        <f>D73*0.2+E73*0.7+F73*0.1</f>
        <v>52.283290939165596</v>
      </c>
      <c r="H73" s="2">
        <f>RANK(G73,$G$2:$G$74)</f>
        <v>72</v>
      </c>
    </row>
    <row r="74" spans="1:8" x14ac:dyDescent="0.3">
      <c r="A74">
        <v>25</v>
      </c>
      <c r="B74" t="s">
        <v>32</v>
      </c>
      <c r="C74">
        <v>2147</v>
      </c>
      <c r="D74" s="1">
        <f>(C74/MAX($C$2:$C$74))*100</f>
        <v>19.729829075537587</v>
      </c>
      <c r="E74">
        <v>60</v>
      </c>
      <c r="F74">
        <v>59.63</v>
      </c>
      <c r="G74" s="1">
        <f>D74*0.2+E74*0.7+F74*0.1</f>
        <v>51.908965815107521</v>
      </c>
      <c r="H74" s="2">
        <f>RANK(G74,$G$2:$G$74)</f>
        <v>73</v>
      </c>
    </row>
  </sheetData>
  <autoFilter ref="A1:H64">
    <sortState ref="A2:H74">
      <sortCondition ref="H1:H64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</dc:creator>
  <cp:lastModifiedBy>주성훈</cp:lastModifiedBy>
  <dcterms:created xsi:type="dcterms:W3CDTF">2015-04-05T04:12:40Z</dcterms:created>
  <dcterms:modified xsi:type="dcterms:W3CDTF">2017-07-14T07:47:05Z</dcterms:modified>
</cp:coreProperties>
</file>